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nts" sheetId="1" state="visible" r:id="rId3"/>
    <sheet name="Dashbo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<sst xmlns="http://schemas.openxmlformats.org/spreadsheetml/2006/main" count="53" uniqueCount="48">
  <si>
    <t xml:space="preserve">Grant / program</t>
  </si>
  <si>
    <t xml:space="preserve">Funder</t>
  </si>
  <si>
    <t xml:space="preserve">Amount requested ($)</t>
  </si>
  <si>
    <t xml:space="preserve">Status</t>
  </si>
  <si>
    <t xml:space="preserve">Date submitted</t>
  </si>
  <si>
    <t xml:space="preserve">Decision due</t>
  </si>
  <si>
    <t xml:space="preserve">Amount awarded ($)</t>
  </si>
  <si>
    <t xml:space="preserve">Acquittal due</t>
  </si>
  <si>
    <t xml:space="preserve">Notes</t>
  </si>
  <si>
    <t xml:space="preserve">Community Grants Round 1</t>
  </si>
  <si>
    <t xml:space="preserve">Local council</t>
  </si>
  <si>
    <t xml:space="preserve">Successful</t>
  </si>
  <si>
    <t xml:space="preserve">New equipment</t>
  </si>
  <si>
    <t xml:space="preserve">Active Clubs Fund</t>
  </si>
  <si>
    <t xml:space="preserve">State government</t>
  </si>
  <si>
    <t xml:space="preserve">Submitted</t>
  </si>
  <si>
    <t xml:space="preserve">Awaiting outcome</t>
  </si>
  <si>
    <t xml:space="preserve">Community Bank Grant</t>
  </si>
  <si>
    <t xml:space="preserve">Community bank</t>
  </si>
  <si>
    <t xml:space="preserve">Drafting</t>
  </si>
  <si>
    <t xml:space="preserve">Application due 30 Jun</t>
  </si>
  <si>
    <t xml:space="preserve">Regional Development Grant</t>
  </si>
  <si>
    <t xml:space="preserve">Unsuccessful</t>
  </si>
  <si>
    <t xml:space="preserve">Reapply next round</t>
  </si>
  <si>
    <t xml:space="preserve">Equipment grant</t>
  </si>
  <si>
    <t xml:space="preserve">Local foundation</t>
  </si>
  <si>
    <t xml:space="preserve">Report due 30 Jun</t>
  </si>
  <si>
    <t xml:space="preserve">Volunteer grant</t>
  </si>
  <si>
    <t xml:space="preserve">Federal program</t>
  </si>
  <si>
    <t xml:space="preserve">Researching</t>
  </si>
  <si>
    <t xml:space="preserve">Round opens July</t>
  </si>
  <si>
    <t xml:space="preserve">Event sponsorship</t>
  </si>
  <si>
    <t xml:space="preserve">Local business</t>
  </si>
  <si>
    <t xml:space="preserve">No acquittal required</t>
  </si>
  <si>
    <t xml:space="preserve">Facility upgrade</t>
  </si>
  <si>
    <t xml:space="preserve">Not proceeding</t>
  </si>
  <si>
    <t xml:space="preserve">Out of scope this year</t>
  </si>
  <si>
    <t xml:space="preserve">Grant Dashboard</t>
  </si>
  <si>
    <t xml:space="preserve">Updates as you fill in the Grants tab.</t>
  </si>
  <si>
    <t xml:space="preserve">Applications tracked</t>
  </si>
  <si>
    <t xml:space="preserve">In progress (researching / drafting)</t>
  </si>
  <si>
    <t xml:space="preserve">Submitted, awaiting outcome</t>
  </si>
  <si>
    <t xml:space="preserve">Won (successful or acquitted)</t>
  </si>
  <si>
    <t xml:space="preserve">Success rate (of decided)</t>
  </si>
  <si>
    <t xml:space="preserve">Total requested</t>
  </si>
  <si>
    <t xml:space="preserve">Total awarded</t>
  </si>
  <si>
    <t xml:space="preserve">Acquittals still to lodge</t>
  </si>
  <si>
    <t xml:space="preserve">Swoop Community tracks grant income against your budget and reporting.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</si>
</sst>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&quot;($&quot;#,##0\);\-"/>
    <numFmt numFmtId="166" formatCode="dd\ mmm\ yyyy"/>
    <numFmt numFmtId="167" formatCode="0"/>
    <numFmt numFmtId="168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8"/>
      <color rgb="FF3D4F2B"/>
      <name val="Arial"/>
      <family val="0"/>
      <charset val="1"/>
    </font>
    <font>
      <i val="true"/>
      <sz val="10"/>
      <color rgb="FF5B5B5B"/>
      <name val="Arial"/>
      <family val="0"/>
      <charset val="1"/>
    </font>
    <font>
      <sz val="11"/>
      <color rgb="FF333333"/>
      <name val="Arial"/>
      <family val="0"/>
      <charset val="1"/>
    </font>
    <font>
      <b val="true"/>
      <sz val="11"/>
      <color rgb="FF3D4F2B"/>
      <name val="Arial"/>
      <family val="0"/>
      <charset val="1"/>
    </font>
    <font>
      <i val="true"/>
      <sz val="9"/>
      <color rgb="FF5B5B5B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D4F2B"/>
        <bgColor rgb="FF2E5E1F"/>
      </patternFill>
    </fill>
    <fill>
      <patternFill patternType="solid">
        <fgColor rgb="FFEAF0E2"/>
        <bgColor rgb="FFEFEF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charset val="1"/>
        <family val="0"/>
        <b val="1"/>
        <color rgb="FF2E5E1F"/>
      </font>
      <fill>
        <patternFill>
          <bgColor rgb="FFDDEBCB"/>
        </patternFill>
      </fill>
    </dxf>
    <dxf>
      <font>
        <name val="Arial"/>
        <charset val="1"/>
        <family val="0"/>
        <b val="1"/>
        <color rgb="FF8A6D00"/>
      </font>
      <fill>
        <patternFill>
          <bgColor rgb="FFFFF2CC"/>
        </patternFill>
      </fill>
    </dxf>
    <dxf>
      <font>
        <name val="Arial"/>
        <charset val="1"/>
        <family val="0"/>
        <b val="1"/>
        <color rgb="FF1F4E66"/>
      </font>
      <fill>
        <patternFill>
          <bgColor rgb="FFD9E8F5"/>
        </patternFill>
      </fill>
    </dxf>
    <dxf>
      <font>
        <name val="Arial"/>
        <charset val="1"/>
        <family val="0"/>
        <b val="1"/>
        <color rgb="FF5B5B5B"/>
      </font>
      <fill>
        <patternFill>
          <bgColor rgb="FFEFEFEF"/>
        </patternFill>
      </fill>
    </dxf>
    <dxf>
      <font>
        <name val="Arial"/>
        <charset val="1"/>
        <family val="0"/>
        <b val="1"/>
        <color rgb="FF9C1C1C"/>
      </font>
      <fill>
        <patternFill>
          <bgColor rgb="FFF8D7DA"/>
        </patternFill>
      </fill>
    </dxf>
    <dxf>
      <font>
        <name val="Arial"/>
        <charset val="1"/>
        <family val="0"/>
        <b val="1"/>
        <color rgb="FF5B5B5B"/>
      </font>
      <fill>
        <patternFill>
          <bgColor rgb="FFE2E2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5E1F"/>
      <rgbColor rgb="FF000080"/>
      <rgbColor rgb="FF8A6D00"/>
      <rgbColor rgb="FF800080"/>
      <rgbColor rgb="FF008080"/>
      <rgbColor rgb="FFC9C9C9"/>
      <rgbColor rgb="FF808080"/>
      <rgbColor rgb="FF9999FF"/>
      <rgbColor rgb="FF993366"/>
      <rgbColor rgb="FFFFF2CC"/>
      <rgbColor rgb="FFD9E8F5"/>
      <rgbColor rgb="FF660066"/>
      <rgbColor rgb="FFFF8080"/>
      <rgbColor rgb="FF0066CC"/>
      <rgbColor rgb="FFE2E2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0E2"/>
      <rgbColor rgb="FFDDEBCB"/>
      <rgbColor rgb="FFEFEFEF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5B5B5B"/>
      <rgbColor rgb="FF969696"/>
      <rgbColor rgb="FF1F4E66"/>
      <rgbColor rgb="FF339966"/>
      <rgbColor rgb="FF003300"/>
      <rgbColor rgb="FF3D4F2B"/>
      <rgbColor rgb="FF9C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4" min="4" style="0" width="15"/>
    <col collapsed="false" customWidth="true" hidden="false" outlineLevel="0" max="6" min="5" style="0" width="14"/>
    <col collapsed="false" customWidth="true" hidden="false" outlineLevel="0" max="7" min="7" style="0" width="19"/>
    <col collapsed="false" customWidth="true" hidden="false" outlineLevel="0" max="8" min="8" style="0" width="14"/>
    <col collapsed="false" customWidth="true" hidden="false" outlineLevel="0" max="9" min="9" style="0" width="28"/>
  </cols>
  <sheetData>
    <row r="1" customFormat="false" ht="19.5" hidden="false" customHeight="tru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</row>
    <row r="2" customFormat="false" ht="15" hidden="false" customHeight="false" outlineLevel="0" collapsed="false">
      <c r="A2" s="3" t="s">
        <v>9</v>
      </c>
      <c r="B2" s="3" t="s">
        <v>10</v>
      </c>
      <c r="C2" s="4" t="n">
        <v>5000</v>
      </c>
      <c r="D2" s="3" t="s">
        <v>11</v>
      </c>
      <c r="E2" s="5" t="n">
        <v>46063</v>
      </c>
      <c r="F2" s="5" t="n">
        <v>46111</v>
      </c>
      <c r="G2" s="4" t="n">
        <v>4000</v>
      </c>
      <c r="H2" s="5" t="n">
        <v>46371</v>
      </c>
      <c r="I2" s="3" t="s">
        <v>12</v>
      </c>
    </row>
    <row r="3" customFormat="false" ht="15" hidden="false" customHeight="false" outlineLevel="0" collapsed="false">
      <c r="A3" s="3" t="s">
        <v>13</v>
      </c>
      <c r="B3" s="3" t="s">
        <v>14</v>
      </c>
      <c r="C3" s="4" t="n">
        <v>8000</v>
      </c>
      <c r="D3" s="3" t="s">
        <v>15</v>
      </c>
      <c r="E3" s="5" t="n">
        <v>46143</v>
      </c>
      <c r="F3" s="5" t="n">
        <v>46218</v>
      </c>
      <c r="G3" s="4"/>
      <c r="H3" s="5"/>
      <c r="I3" s="3" t="s">
        <v>16</v>
      </c>
    </row>
    <row r="4" customFormat="false" ht="15" hidden="false" customHeight="false" outlineLevel="0" collapsed="false">
      <c r="A4" s="3" t="s">
        <v>17</v>
      </c>
      <c r="B4" s="3" t="s">
        <v>18</v>
      </c>
      <c r="C4" s="4" t="n">
        <v>3000</v>
      </c>
      <c r="D4" s="3" t="s">
        <v>19</v>
      </c>
      <c r="E4" s="5"/>
      <c r="F4" s="5" t="n">
        <v>46203</v>
      </c>
      <c r="G4" s="4"/>
      <c r="H4" s="5"/>
      <c r="I4" s="3" t="s">
        <v>20</v>
      </c>
    </row>
    <row r="5" customFormat="false" ht="15" hidden="false" customHeight="false" outlineLevel="0" collapsed="false">
      <c r="A5" s="3" t="s">
        <v>21</v>
      </c>
      <c r="B5" s="3" t="s">
        <v>14</v>
      </c>
      <c r="C5" s="4" t="n">
        <v>12000</v>
      </c>
      <c r="D5" s="3" t="s">
        <v>22</v>
      </c>
      <c r="E5" s="5" t="n">
        <v>45981</v>
      </c>
      <c r="F5" s="5" t="n">
        <v>46054</v>
      </c>
      <c r="G5" s="4" t="n">
        <v>0</v>
      </c>
      <c r="H5" s="5"/>
      <c r="I5" s="3" t="s">
        <v>23</v>
      </c>
    </row>
    <row r="6" customFormat="false" ht="15" hidden="false" customHeight="false" outlineLevel="0" collapsed="false">
      <c r="A6" s="3" t="s">
        <v>24</v>
      </c>
      <c r="B6" s="3" t="s">
        <v>25</v>
      </c>
      <c r="C6" s="4" t="n">
        <v>2500</v>
      </c>
      <c r="D6" s="3" t="s">
        <v>7</v>
      </c>
      <c r="E6" s="5" t="n">
        <v>45901</v>
      </c>
      <c r="F6" s="5" t="n">
        <v>45945</v>
      </c>
      <c r="G6" s="4" t="n">
        <v>2500</v>
      </c>
      <c r="H6" s="5" t="n">
        <v>46203</v>
      </c>
      <c r="I6" s="3" t="s">
        <v>26</v>
      </c>
    </row>
    <row r="7" customFormat="false" ht="15" hidden="false" customHeight="false" outlineLevel="0" collapsed="false">
      <c r="A7" s="3" t="s">
        <v>27</v>
      </c>
      <c r="B7" s="3" t="s">
        <v>28</v>
      </c>
      <c r="C7" s="4" t="n">
        <v>4000</v>
      </c>
      <c r="D7" s="3" t="s">
        <v>29</v>
      </c>
      <c r="E7" s="5"/>
      <c r="F7" s="5"/>
      <c r="G7" s="4"/>
      <c r="H7" s="5"/>
      <c r="I7" s="3" t="s">
        <v>30</v>
      </c>
    </row>
    <row r="8" customFormat="false" ht="15" hidden="false" customHeight="false" outlineLevel="0" collapsed="false">
      <c r="A8" s="3" t="s">
        <v>31</v>
      </c>
      <c r="B8" s="3" t="s">
        <v>32</v>
      </c>
      <c r="C8" s="4" t="n">
        <v>1500</v>
      </c>
      <c r="D8" s="3" t="s">
        <v>11</v>
      </c>
      <c r="E8" s="5" t="n">
        <v>46086</v>
      </c>
      <c r="F8" s="5" t="n">
        <v>46101</v>
      </c>
      <c r="G8" s="4" t="n">
        <v>1500</v>
      </c>
      <c r="H8" s="5"/>
      <c r="I8" s="3" t="s">
        <v>33</v>
      </c>
    </row>
    <row r="9" customFormat="false" ht="15" hidden="false" customHeight="false" outlineLevel="0" collapsed="false">
      <c r="A9" s="3" t="s">
        <v>34</v>
      </c>
      <c r="B9" s="3" t="s">
        <v>14</v>
      </c>
      <c r="C9" s="4" t="n">
        <v>15000</v>
      </c>
      <c r="D9" s="3" t="s">
        <v>35</v>
      </c>
      <c r="E9" s="5"/>
      <c r="F9" s="5"/>
      <c r="G9" s="4"/>
      <c r="H9" s="5"/>
      <c r="I9" s="3" t="s">
        <v>36</v>
      </c>
    </row>
    <row r="10" customFormat="false" ht="15" hidden="false" customHeight="false" outlineLevel="0" collapsed="false">
      <c r="A10" s="3"/>
      <c r="B10" s="3"/>
      <c r="C10" s="6"/>
      <c r="D10" s="3"/>
      <c r="E10" s="7"/>
      <c r="F10" s="7"/>
      <c r="G10" s="6"/>
      <c r="H10" s="7"/>
      <c r="I10" s="3"/>
    </row>
    <row r="11" customFormat="false" ht="15" hidden="false" customHeight="false" outlineLevel="0" collapsed="false">
      <c r="A11" s="3"/>
      <c r="B11" s="3"/>
      <c r="C11" s="6"/>
      <c r="D11" s="3"/>
      <c r="E11" s="7"/>
      <c r="F11" s="7"/>
      <c r="G11" s="6"/>
      <c r="H11" s="7"/>
      <c r="I11" s="3"/>
    </row>
    <row r="12" customFormat="false" ht="15" hidden="false" customHeight="false" outlineLevel="0" collapsed="false">
      <c r="A12" s="3"/>
      <c r="B12" s="3"/>
      <c r="C12" s="6"/>
      <c r="D12" s="3"/>
      <c r="E12" s="7"/>
      <c r="F12" s="7"/>
      <c r="G12" s="6"/>
      <c r="H12" s="7"/>
      <c r="I12" s="3"/>
    </row>
    <row r="13" customFormat="false" ht="15" hidden="false" customHeight="false" outlineLevel="0" collapsed="false">
      <c r="A13" s="3"/>
      <c r="B13" s="3"/>
      <c r="C13" s="6"/>
      <c r="D13" s="3"/>
      <c r="E13" s="7"/>
      <c r="F13" s="7"/>
      <c r="G13" s="6"/>
      <c r="H13" s="7"/>
      <c r="I13" s="3"/>
    </row>
    <row r="14" customFormat="false" ht="15" hidden="false" customHeight="false" outlineLevel="0" collapsed="false">
      <c r="A14" s="3"/>
      <c r="B14" s="3"/>
      <c r="C14" s="6"/>
      <c r="D14" s="3"/>
      <c r="E14" s="7"/>
      <c r="F14" s="7"/>
      <c r="G14" s="6"/>
      <c r="H14" s="7"/>
      <c r="I14" s="3"/>
    </row>
    <row r="15" customFormat="false" ht="15" hidden="false" customHeight="false" outlineLevel="0" collapsed="false">
      <c r="A15" s="3"/>
      <c r="B15" s="3"/>
      <c r="C15" s="6"/>
      <c r="D15" s="3"/>
      <c r="E15" s="7"/>
      <c r="F15" s="7"/>
      <c r="G15" s="6"/>
      <c r="H15" s="7"/>
      <c r="I15" s="3"/>
    </row>
    <row r="16" customFormat="false" ht="15" hidden="false" customHeight="false" outlineLevel="0" collapsed="false">
      <c r="A16" s="3"/>
      <c r="B16" s="3"/>
      <c r="C16" s="6"/>
      <c r="D16" s="3"/>
      <c r="E16" s="7"/>
      <c r="F16" s="7"/>
      <c r="G16" s="6"/>
      <c r="H16" s="7"/>
      <c r="I16" s="3"/>
    </row>
    <row r="17" customFormat="false" ht="15" hidden="false" customHeight="false" outlineLevel="0" collapsed="false">
      <c r="A17" s="3"/>
      <c r="B17" s="3"/>
      <c r="C17" s="6"/>
      <c r="D17" s="3"/>
      <c r="E17" s="7"/>
      <c r="F17" s="7"/>
      <c r="G17" s="6"/>
      <c r="H17" s="7"/>
      <c r="I17" s="3"/>
    </row>
    <row r="18" customFormat="false" ht="15" hidden="false" customHeight="false" outlineLevel="0" collapsed="false">
      <c r="A18" s="3"/>
      <c r="B18" s="3"/>
      <c r="C18" s="6"/>
      <c r="D18" s="3"/>
      <c r="E18" s="7"/>
      <c r="F18" s="7"/>
      <c r="G18" s="6"/>
      <c r="H18" s="7"/>
      <c r="I18" s="3"/>
    </row>
    <row r="19" customFormat="false" ht="15" hidden="false" customHeight="false" outlineLevel="0" collapsed="false">
      <c r="A19" s="3"/>
      <c r="B19" s="3"/>
      <c r="C19" s="6"/>
      <c r="D19" s="3"/>
      <c r="E19" s="7"/>
      <c r="F19" s="7"/>
      <c r="G19" s="6"/>
      <c r="H19" s="7"/>
      <c r="I19" s="3"/>
    </row>
    <row r="20" customFormat="false" ht="15" hidden="false" customHeight="false" outlineLevel="0" collapsed="false">
      <c r="A20" s="3"/>
      <c r="B20" s="3"/>
      <c r="C20" s="6"/>
      <c r="D20" s="3"/>
      <c r="E20" s="7"/>
      <c r="F20" s="7"/>
      <c r="G20" s="6"/>
      <c r="H20" s="7"/>
      <c r="I20" s="3"/>
    </row>
    <row r="21" customFormat="false" ht="15" hidden="false" customHeight="false" outlineLevel="0" collapsed="false">
      <c r="A21" s="3"/>
      <c r="B21" s="3"/>
      <c r="C21" s="6"/>
      <c r="D21" s="3"/>
      <c r="E21" s="7"/>
      <c r="F21" s="7"/>
      <c r="G21" s="6"/>
      <c r="H21" s="7"/>
      <c r="I21" s="3"/>
    </row>
    <row r="22" customFormat="false" ht="15" hidden="false" customHeight="false" outlineLevel="0" collapsed="false">
      <c r="A22" s="3"/>
      <c r="B22" s="3"/>
      <c r="C22" s="6"/>
      <c r="D22" s="3"/>
      <c r="E22" s="7"/>
      <c r="F22" s="7"/>
      <c r="G22" s="6"/>
      <c r="H22" s="7"/>
      <c r="I22" s="3"/>
    </row>
    <row r="23" customFormat="false" ht="15" hidden="false" customHeight="false" outlineLevel="0" collapsed="false">
      <c r="A23" s="3"/>
      <c r="B23" s="3"/>
      <c r="C23" s="6"/>
      <c r="D23" s="3"/>
      <c r="E23" s="7"/>
      <c r="F23" s="7"/>
      <c r="G23" s="6"/>
      <c r="H23" s="7"/>
      <c r="I23" s="3"/>
    </row>
    <row r="24" customFormat="false" ht="15" hidden="false" customHeight="false" outlineLevel="0" collapsed="false">
      <c r="A24" s="3"/>
      <c r="B24" s="3"/>
      <c r="C24" s="6"/>
      <c r="D24" s="3"/>
      <c r="E24" s="7"/>
      <c r="F24" s="7"/>
      <c r="G24" s="6"/>
      <c r="H24" s="7"/>
      <c r="I24" s="3"/>
    </row>
    <row r="25" customFormat="false" ht="15" hidden="false" customHeight="false" outlineLevel="0" collapsed="false">
      <c r="A25" s="3"/>
      <c r="B25" s="3"/>
      <c r="C25" s="6"/>
      <c r="D25" s="3"/>
      <c r="E25" s="7"/>
      <c r="F25" s="7"/>
      <c r="G25" s="6"/>
      <c r="H25" s="7"/>
      <c r="I25" s="3"/>
    </row>
    <row r="26" customFormat="false" ht="15" hidden="false" customHeight="false" outlineLevel="0" collapsed="false">
      <c r="A26" s="3"/>
      <c r="B26" s="3"/>
      <c r="C26" s="6"/>
      <c r="D26" s="3"/>
      <c r="E26" s="7"/>
      <c r="F26" s="7"/>
      <c r="G26" s="6"/>
      <c r="H26" s="7"/>
      <c r="I26" s="3"/>
    </row>
    <row r="27" customFormat="false" ht="15" hidden="false" customHeight="false" outlineLevel="0" collapsed="false">
      <c r="A27" s="3"/>
      <c r="B27" s="3"/>
      <c r="C27" s="6"/>
      <c r="D27" s="3"/>
      <c r="E27" s="7"/>
      <c r="F27" s="7"/>
      <c r="G27" s="6"/>
      <c r="H27" s="7"/>
      <c r="I27" s="3"/>
    </row>
    <row r="28" customFormat="false" ht="15" hidden="false" customHeight="false" outlineLevel="0" collapsed="false">
      <c r="A28" s="3"/>
      <c r="B28" s="3"/>
      <c r="C28" s="6"/>
      <c r="D28" s="3"/>
      <c r="E28" s="7"/>
      <c r="F28" s="7"/>
      <c r="G28" s="6"/>
      <c r="H28" s="7"/>
      <c r="I28" s="3"/>
    </row>
    <row r="29" customFormat="false" ht="15" hidden="false" customHeight="false" outlineLevel="0" collapsed="false">
      <c r="A29" s="3"/>
      <c r="B29" s="3"/>
      <c r="C29" s="6"/>
      <c r="D29" s="3"/>
      <c r="E29" s="7"/>
      <c r="F29" s="7"/>
      <c r="G29" s="6"/>
      <c r="H29" s="7"/>
      <c r="I29" s="3"/>
    </row>
    <row r="30" customFormat="false" ht="15" hidden="false" customHeight="false" outlineLevel="0" collapsed="false">
      <c r="A30" s="3"/>
      <c r="B30" s="3"/>
      <c r="C30" s="6"/>
      <c r="D30" s="3"/>
      <c r="E30" s="7"/>
      <c r="F30" s="7"/>
      <c r="G30" s="6"/>
      <c r="H30" s="7"/>
      <c r="I30" s="3"/>
    </row>
    <row r="31" customFormat="false" ht="15" hidden="false" customHeight="false" outlineLevel="0" collapsed="false">
      <c r="A31" s="3"/>
      <c r="B31" s="3"/>
      <c r="C31" s="6"/>
      <c r="D31" s="3"/>
      <c r="E31" s="7"/>
      <c r="F31" s="7"/>
      <c r="G31" s="6"/>
      <c r="H31" s="7"/>
      <c r="I31" s="3"/>
    </row>
  </sheetData>
  <conditionalFormatting sqref="D2:D31">
    <cfRule type="cellIs" priority="2" operator="equal" aboveAverage="0" equalAverage="0" bottom="0" percent="0" rank="0" text="" dxfId="0">
      <formula>"Successful"</formula>
    </cfRule>
    <cfRule type="cellIs" priority="3" operator="equal" aboveAverage="0" equalAverage="0" bottom="0" percent="0" rank="0" text="" dxfId="0">
      <formula>"Acquitted"</formula>
    </cfRule>
    <cfRule type="cellIs" priority="4" operator="equal" aboveAverage="0" equalAverage="0" bottom="0" percent="0" rank="0" text="" dxfId="1">
      <formula>"Acquittal due"</formula>
    </cfRule>
    <cfRule type="cellIs" priority="5" operator="equal" aboveAverage="0" equalAverage="0" bottom="0" percent="0" rank="0" text="" dxfId="2">
      <formula>"Submitted"</formula>
    </cfRule>
    <cfRule type="cellIs" priority="6" operator="equal" aboveAverage="0" equalAverage="0" bottom="0" percent="0" rank="0" text="" dxfId="3">
      <formula>"Researching"</formula>
    </cfRule>
    <cfRule type="cellIs" priority="7" operator="equal" aboveAverage="0" equalAverage="0" bottom="0" percent="0" rank="0" text="" dxfId="3">
      <formula>"Drafting"</formula>
    </cfRule>
    <cfRule type="cellIs" priority="8" operator="equal" aboveAverage="0" equalAverage="0" bottom="0" percent="0" rank="0" text="" dxfId="4">
      <formula>"Unsuccessful"</formula>
    </cfRule>
    <cfRule type="cellIs" priority="9" operator="equal" aboveAverage="0" equalAverage="0" bottom="0" percent="0" rank="0" text="" dxfId="5">
      <formula>"Not proceeding"</formula>
    </cfRule>
  </conditionalFormatting>
  <dataValidations count="1">
    <dataValidation allowBlank="true" errorStyle="stop" operator="between" showDropDown="false" showErrorMessage="false" showInputMessage="false" sqref="D2:D31" type="list">
      <formula1>"Researching,Drafting,Submitted,Successful,Unsuccessful,Acquittal due,Acquitted,Not proceeding"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4"/>
  </cols>
  <sheetData>
    <row r="1" customFormat="false" ht="22.05" hidden="false" customHeight="false" outlineLevel="0" collapsed="false">
      <c r="A1" s="8" t="s">
        <v>37</v>
      </c>
    </row>
    <row r="2" customFormat="false" ht="15" hidden="false" customHeight="false" outlineLevel="0" collapsed="false">
      <c r="A2" s="9" t="s">
        <v>38</v>
      </c>
    </row>
    <row r="4" customFormat="false" ht="15" hidden="false" customHeight="false" outlineLevel="0" collapsed="false">
      <c r="A4" s="10" t="s">
        <v>39</v>
      </c>
      <c r="B4" s="11" t="n">
        <f aca="false">COUNTA(Grants!A2:A31)</f>
        <v>8</v>
      </c>
    </row>
    <row r="5" customFormat="false" ht="15" hidden="false" customHeight="false" outlineLevel="0" collapsed="false">
      <c r="A5" s="10" t="s">
        <v>40</v>
      </c>
      <c r="B5" s="11" t="n">
        <f aca="false">COUNTIF(Grants!D2:D31,"Researching")+COUNTIF(Grants!D2:D31,"Drafting")</f>
        <v>2</v>
      </c>
    </row>
    <row r="6" customFormat="false" ht="15" hidden="false" customHeight="false" outlineLevel="0" collapsed="false">
      <c r="A6" s="10" t="s">
        <v>41</v>
      </c>
      <c r="B6" s="11" t="n">
        <f aca="false">COUNTIF(Grants!D2:D31,"Submitted")</f>
        <v>1</v>
      </c>
    </row>
    <row r="7" customFormat="false" ht="15" hidden="false" customHeight="false" outlineLevel="0" collapsed="false">
      <c r="A7" s="10" t="s">
        <v>42</v>
      </c>
      <c r="B7" s="11" t="n">
        <f aca="false">(COUNTIF(Grants!D2:D31,"Successful")+COUNTIF(Grants!D2:D31,"Acquittal due")+COUNTIF(Grants!D2:D31,"Acquitted"))</f>
        <v>3</v>
      </c>
    </row>
    <row r="8" customFormat="false" ht="15" hidden="false" customHeight="false" outlineLevel="0" collapsed="false">
      <c r="A8" s="10" t="s">
        <v>22</v>
      </c>
      <c r="B8" s="11" t="n">
        <f aca="false">COUNTIF(Grants!D2:D31,"Unsuccessful")</f>
        <v>1</v>
      </c>
    </row>
    <row r="9" customFormat="false" ht="15" hidden="false" customHeight="false" outlineLevel="0" collapsed="false">
      <c r="A9" s="10" t="s">
        <v>43</v>
      </c>
      <c r="B9" s="12" t="n">
        <f aca="false">IF(((COUNTIF(Grants!D2:D31,"Successful")+COUNTIF(Grants!D2:D31,"Acquittal due")+COUNTIF(Grants!D2:D31,"Acquitted"))+COUNTIF(Grants!D2:D31,"Unsuccessful"))=0,0,(COUNTIF(Grants!D2:D31,"Successful")+COUNTIF(Grants!D2:D31,"Acquittal due")+COUNTIF(Grants!D2:D31,"Acquitted"))/((COUNTIF(Grants!D2:D31,"Successful")+COUNTIF(Grants!D2:D31,"Acquittal due")+COUNTIF(Grants!D2:D31,"Acquitted"))+COUNTIF(Grants!D2:D31,"Unsuccessful")))</f>
        <v>0.75</v>
      </c>
    </row>
    <row r="10" customFormat="false" ht="15" hidden="false" customHeight="false" outlineLevel="0" collapsed="false">
      <c r="A10" s="10" t="s">
        <v>44</v>
      </c>
      <c r="B10" s="13" t="n">
        <f aca="false">SUM(Grants!C2:C31)</f>
        <v>51000</v>
      </c>
    </row>
    <row r="11" customFormat="false" ht="15" hidden="false" customHeight="false" outlineLevel="0" collapsed="false">
      <c r="A11" s="10" t="s">
        <v>45</v>
      </c>
      <c r="B11" s="13" t="n">
        <f aca="false">SUM(Grants!G2:G31)</f>
        <v>8000</v>
      </c>
    </row>
    <row r="12" customFormat="false" ht="15" hidden="false" customHeight="false" outlineLevel="0" collapsed="false">
      <c r="A12" s="10" t="s">
        <v>46</v>
      </c>
      <c r="B12" s="11" t="n">
        <f aca="false">COUNTIF(Grants!D2:D31,"Acquittal due")</f>
        <v>1</v>
      </c>
    </row>
    <row r="14" customFormat="false" ht="15" hidden="false" customHeight="false" outlineLevel="0" collapsed="false">
      <c r="A14" s="14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2026-06-06T02:31:40Z</dcterms:created>
  <dc:creator>openpyxl</dc:creator>
  <dc:description/>
  <dc:language>en-US</dc:language>
  <cp:lastModifiedBy/>
  <dcterms:modified xsi:type="dcterms:W3CDTF">2026-06-06T02:31:40Z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